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FK00022\Downloads\"/>
    </mc:Choice>
  </mc:AlternateContent>
  <xr:revisionPtr revIDLastSave="0" documentId="8_{3C3B1862-3C1A-43FA-B50A-3AAD31C4229C}" xr6:coauthVersionLast="47" xr6:coauthVersionMax="47" xr10:uidLastSave="{00000000-0000-0000-0000-000000000000}"/>
  <bookViews>
    <workbookView xWindow="-110" yWindow="-110" windowWidth="19420" windowHeight="11500" xr2:uid="{E546BDEC-5579-4EDD-90D9-61BB6BED5E36}"/>
  </bookViews>
  <sheets>
    <sheet name="Demokratiuka inkl. Europakonf." sheetId="1" r:id="rId1"/>
    <sheet name="Ark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27" i="1"/>
  <c r="D28" i="1"/>
  <c r="D29" i="1"/>
  <c r="D30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B23" i="1"/>
  <c r="C23" i="1"/>
  <c r="B44" i="1"/>
  <c r="C44" i="1"/>
  <c r="C46" i="1" l="1"/>
  <c r="B46" i="1"/>
  <c r="D44" i="1"/>
  <c r="D23" i="1"/>
  <c r="D46" i="1" l="1"/>
</calcChain>
</file>

<file path=xl/sharedStrings.xml><?xml version="1.0" encoding="utf-8"?>
<sst xmlns="http://schemas.openxmlformats.org/spreadsheetml/2006/main" count="45" uniqueCount="41">
  <si>
    <t>Utgifter</t>
  </si>
  <si>
    <t>Prosjektledelse - lønn og sos. utgifter</t>
  </si>
  <si>
    <t>Demokratiuka</t>
  </si>
  <si>
    <t>Kontormateriell</t>
  </si>
  <si>
    <t>Matvarer og bevertning</t>
  </si>
  <si>
    <t>Annet forbruksmateriell og tjenester</t>
  </si>
  <si>
    <t>Hotellopphold, møter</t>
  </si>
  <si>
    <t>Velferdstiltak</t>
  </si>
  <si>
    <t>Banktjenester/bankgebyr, avgifter, gebyrer og lisenser</t>
  </si>
  <si>
    <t>Annonser, kunngjøringer, reklame, informasjon</t>
  </si>
  <si>
    <t>Reise- og transportutgifter</t>
  </si>
  <si>
    <t>Vakthold og sikring av bygg/anlegg</t>
  </si>
  <si>
    <t>Leie av lokaler og grunn</t>
  </si>
  <si>
    <t>Konsulenttjenester, honorarer og andre tjenester</t>
  </si>
  <si>
    <t>Sum utgifter</t>
  </si>
  <si>
    <t>Inntekter</t>
  </si>
  <si>
    <t>Avgiftsfritt salg (billettsalg)</t>
  </si>
  <si>
    <t>Tilskudd Agder fylkeskommune</t>
  </si>
  <si>
    <t>Tilskudd KS</t>
  </si>
  <si>
    <t>Gjensidigestiftelsen</t>
  </si>
  <si>
    <t>Sparebankstiftelsen DNB</t>
  </si>
  <si>
    <t>Cultiva</t>
  </si>
  <si>
    <t>Fritt Ord</t>
  </si>
  <si>
    <t>Unesco</t>
  </si>
  <si>
    <t>Bergesenstiftelsen</t>
  </si>
  <si>
    <t>Nordisk kultur</t>
  </si>
  <si>
    <t>mfl</t>
  </si>
  <si>
    <t>Sum inntekter</t>
  </si>
  <si>
    <t>Forslag til budsjett - 2026</t>
  </si>
  <si>
    <t>Europa- konferansen</t>
  </si>
  <si>
    <t>Totalt</t>
  </si>
  <si>
    <t xml:space="preserve"> </t>
  </si>
  <si>
    <t>Nettside og digitale tjenester</t>
  </si>
  <si>
    <t>Sum netto utgifter</t>
  </si>
  <si>
    <t>Europakonferansen er hovedarrangementet som ligger under Demokratiuka</t>
  </si>
  <si>
    <t>Demokratiuka 2026</t>
  </si>
  <si>
    <t xml:space="preserve">Gave fra Sørfondet </t>
  </si>
  <si>
    <t>Beløp som må dekkes opp av andre:</t>
  </si>
  <si>
    <t>Sparebankstiftelsen SR-Bank (Søknad er sendt)</t>
  </si>
  <si>
    <t>Eksempel på potensielle bidragsytere:</t>
  </si>
  <si>
    <t>Gave fra Sparebankstifelsen Sparebanken Sør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</si>
</sst>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1" xfId="0" applyFont="1" applyBorder="1"/>
    <xf numFmtId="164" fontId="3" fillId="0" borderId="1" xfId="1" applyNumberFormat="1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0" fontId="2" fillId="0" borderId="1" xfId="0" applyFont="1" applyBorder="1"/>
    <xf numFmtId="164" fontId="2" fillId="0" borderId="1" xfId="1" applyNumberFormat="1" applyFont="1" applyBorder="1"/>
    <xf numFmtId="164" fontId="2" fillId="0" borderId="1" xfId="0" applyNumberFormat="1" applyFont="1" applyBorder="1"/>
    <xf numFmtId="0" fontId="4" fillId="0" borderId="1" xfId="0" applyFont="1" applyBorder="1"/>
    <xf numFmtId="0" fontId="2" fillId="3" borderId="1" xfId="0" applyFont="1" applyFill="1" applyBorder="1"/>
    <xf numFmtId="165" fontId="2" fillId="0" borderId="1" xfId="0" applyNumberFormat="1" applyFont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4" borderId="1" xfId="0" applyFont="1" applyFill="1" applyBorder="1"/>
    <xf numFmtId="164" fontId="3" fillId="0" borderId="1" xfId="1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DBBCA-A0A1-488D-B05E-7590C7F95CA3}">
  <dimension ref="A3:D46"/>
  <sheetViews>
    <sheetView tabSelected="1" workbookViewId="0">
      <selection activeCell="E12" sqref="E12"/>
    </sheetView>
  </sheetViews>
  <sheetFormatPr baseColWidth="10" defaultColWidth="11.453125" defaultRowHeight="14" x14ac:dyDescent="0.3"/>
  <cols>
    <col min="1" max="1" width="51" style="1" customWidth="1"/>
    <col min="2" max="2" width="15" style="1" customWidth="1"/>
    <col min="3" max="3" width="16.453125" style="1" customWidth="1"/>
    <col min="4" max="4" width="11.453125" style="1"/>
    <col min="5" max="5" width="69.453125" style="1" customWidth="1"/>
    <col min="6" max="16384" width="11.453125" style="1"/>
  </cols>
  <sheetData>
    <row r="3" spans="1:4" ht="18" x14ac:dyDescent="0.4">
      <c r="A3" s="2" t="s">
        <v>35</v>
      </c>
    </row>
    <row r="4" spans="1:4" x14ac:dyDescent="0.3">
      <c r="A4" s="1" t="s">
        <v>34</v>
      </c>
    </row>
    <row r="5" spans="1:4" x14ac:dyDescent="0.3">
      <c r="A5" s="15" t="s">
        <v>28</v>
      </c>
    </row>
    <row r="8" spans="1:4" ht="28" x14ac:dyDescent="0.3">
      <c r="A8" s="13" t="s">
        <v>0</v>
      </c>
      <c r="B8" s="13" t="s">
        <v>2</v>
      </c>
      <c r="C8" s="14" t="s">
        <v>29</v>
      </c>
      <c r="D8" s="13" t="s">
        <v>30</v>
      </c>
    </row>
    <row r="9" spans="1:4" x14ac:dyDescent="0.3">
      <c r="A9" s="3" t="s">
        <v>1</v>
      </c>
      <c r="B9" s="16">
        <v>500000</v>
      </c>
      <c r="C9" s="16">
        <v>700000</v>
      </c>
      <c r="D9" s="17">
        <f t="shared" ref="D9:D21" si="0">SUM(B9:C9)</f>
        <v>1200000</v>
      </c>
    </row>
    <row r="10" spans="1:4" x14ac:dyDescent="0.3">
      <c r="A10" s="6" t="s">
        <v>3</v>
      </c>
      <c r="B10" s="16">
        <v>1000</v>
      </c>
      <c r="C10" s="16">
        <v>1000</v>
      </c>
      <c r="D10" s="17">
        <f t="shared" si="0"/>
        <v>2000</v>
      </c>
    </row>
    <row r="11" spans="1:4" x14ac:dyDescent="0.3">
      <c r="A11" s="6" t="s">
        <v>4</v>
      </c>
      <c r="B11" s="16">
        <v>200000</v>
      </c>
      <c r="C11" s="16">
        <v>200000</v>
      </c>
      <c r="D11" s="17">
        <f t="shared" si="0"/>
        <v>400000</v>
      </c>
    </row>
    <row r="12" spans="1:4" x14ac:dyDescent="0.3">
      <c r="A12" s="3" t="s">
        <v>5</v>
      </c>
      <c r="B12" s="16">
        <v>110000</v>
      </c>
      <c r="C12" s="16"/>
      <c r="D12" s="17">
        <f t="shared" si="0"/>
        <v>110000</v>
      </c>
    </row>
    <row r="13" spans="1:4" x14ac:dyDescent="0.3">
      <c r="A13" s="3" t="s">
        <v>6</v>
      </c>
      <c r="B13" s="16">
        <v>133000</v>
      </c>
      <c r="C13" s="16">
        <v>50000</v>
      </c>
      <c r="D13" s="17">
        <f t="shared" si="0"/>
        <v>183000</v>
      </c>
    </row>
    <row r="14" spans="1:4" x14ac:dyDescent="0.3">
      <c r="A14" s="3" t="s">
        <v>7</v>
      </c>
      <c r="B14" s="16">
        <v>20000</v>
      </c>
      <c r="C14" s="16" t="s">
        <v>31</v>
      </c>
      <c r="D14" s="17">
        <f t="shared" si="0"/>
        <v>20000</v>
      </c>
    </row>
    <row r="15" spans="1:4" x14ac:dyDescent="0.3">
      <c r="A15" s="3" t="s">
        <v>8</v>
      </c>
      <c r="B15" s="16">
        <v>5000</v>
      </c>
      <c r="C15" s="16" t="s">
        <v>31</v>
      </c>
      <c r="D15" s="17">
        <f t="shared" si="0"/>
        <v>5000</v>
      </c>
    </row>
    <row r="16" spans="1:4" x14ac:dyDescent="0.3">
      <c r="A16" s="3" t="s">
        <v>9</v>
      </c>
      <c r="B16" s="16">
        <v>100000</v>
      </c>
      <c r="C16" s="16">
        <v>50000</v>
      </c>
      <c r="D16" s="17">
        <f t="shared" si="0"/>
        <v>150000</v>
      </c>
    </row>
    <row r="17" spans="1:4" x14ac:dyDescent="0.3">
      <c r="A17" s="3" t="s">
        <v>32</v>
      </c>
      <c r="B17" s="16">
        <v>150000</v>
      </c>
      <c r="C17" s="16"/>
      <c r="D17" s="17">
        <f t="shared" si="0"/>
        <v>150000</v>
      </c>
    </row>
    <row r="18" spans="1:4" x14ac:dyDescent="0.3">
      <c r="A18" s="3" t="s">
        <v>10</v>
      </c>
      <c r="B18" s="16">
        <v>100000</v>
      </c>
      <c r="C18" s="16">
        <v>70000</v>
      </c>
      <c r="D18" s="17">
        <f t="shared" si="0"/>
        <v>170000</v>
      </c>
    </row>
    <row r="19" spans="1:4" x14ac:dyDescent="0.3">
      <c r="A19" s="3" t="s">
        <v>11</v>
      </c>
      <c r="B19" s="16">
        <v>10000</v>
      </c>
      <c r="C19" s="16">
        <v>10000</v>
      </c>
      <c r="D19" s="17">
        <f t="shared" si="0"/>
        <v>20000</v>
      </c>
    </row>
    <row r="20" spans="1:4" x14ac:dyDescent="0.3">
      <c r="A20" s="3" t="s">
        <v>12</v>
      </c>
      <c r="B20" s="16">
        <v>200000</v>
      </c>
      <c r="C20" s="16">
        <v>100000</v>
      </c>
      <c r="D20" s="17">
        <f t="shared" si="0"/>
        <v>300000</v>
      </c>
    </row>
    <row r="21" spans="1:4" x14ac:dyDescent="0.3">
      <c r="A21" s="3" t="s">
        <v>13</v>
      </c>
      <c r="B21" s="16">
        <v>300000</v>
      </c>
      <c r="C21" s="16">
        <v>300000</v>
      </c>
      <c r="D21" s="17">
        <f t="shared" si="0"/>
        <v>600000</v>
      </c>
    </row>
    <row r="22" spans="1:4" x14ac:dyDescent="0.3">
      <c r="A22" s="3"/>
      <c r="B22" s="16"/>
      <c r="C22" s="16"/>
      <c r="D22" s="18"/>
    </row>
    <row r="23" spans="1:4" x14ac:dyDescent="0.3">
      <c r="A23" s="7" t="s">
        <v>14</v>
      </c>
      <c r="B23" s="19">
        <f>SUM(B9:B22)</f>
        <v>1829000</v>
      </c>
      <c r="C23" s="19">
        <f>SUM(C9:C22)</f>
        <v>1481000</v>
      </c>
      <c r="D23" s="20">
        <f>SUM(B23:C23)</f>
        <v>3310000</v>
      </c>
    </row>
    <row r="24" spans="1:4" x14ac:dyDescent="0.3">
      <c r="B24" s="21"/>
      <c r="C24" s="21"/>
      <c r="D24" s="21"/>
    </row>
    <row r="25" spans="1:4" ht="28" x14ac:dyDescent="0.3">
      <c r="A25" s="13" t="s">
        <v>15</v>
      </c>
      <c r="B25" s="22" t="s">
        <v>2</v>
      </c>
      <c r="C25" s="23" t="s">
        <v>29</v>
      </c>
      <c r="D25" s="22" t="s">
        <v>30</v>
      </c>
    </row>
    <row r="26" spans="1:4" x14ac:dyDescent="0.3">
      <c r="A26" s="3" t="s">
        <v>16</v>
      </c>
      <c r="B26" s="4"/>
      <c r="C26" s="4">
        <v>60000</v>
      </c>
      <c r="D26" s="5">
        <v>60000</v>
      </c>
    </row>
    <row r="27" spans="1:4" x14ac:dyDescent="0.3">
      <c r="A27" s="3" t="s">
        <v>17</v>
      </c>
      <c r="B27" s="4">
        <v>300000</v>
      </c>
      <c r="C27" s="4"/>
      <c r="D27" s="5">
        <f t="shared" ref="D27:D30" si="1">SUM(B27:C27)</f>
        <v>300000</v>
      </c>
    </row>
    <row r="28" spans="1:4" x14ac:dyDescent="0.3">
      <c r="A28" s="3" t="s">
        <v>18</v>
      </c>
      <c r="B28" s="4">
        <v>100000</v>
      </c>
      <c r="C28" s="4"/>
      <c r="D28" s="5">
        <f t="shared" si="1"/>
        <v>100000</v>
      </c>
    </row>
    <row r="29" spans="1:4" x14ac:dyDescent="0.3">
      <c r="A29" s="3" t="s">
        <v>40</v>
      </c>
      <c r="B29" s="4">
        <v>500000</v>
      </c>
      <c r="C29" s="4"/>
      <c r="D29" s="5">
        <f t="shared" si="1"/>
        <v>500000</v>
      </c>
    </row>
    <row r="30" spans="1:4" x14ac:dyDescent="0.3">
      <c r="A30" s="3" t="s">
        <v>36</v>
      </c>
      <c r="B30" s="4">
        <v>750000</v>
      </c>
      <c r="C30" s="4"/>
      <c r="D30" s="5">
        <f t="shared" si="1"/>
        <v>750000</v>
      </c>
    </row>
    <row r="31" spans="1:4" x14ac:dyDescent="0.3">
      <c r="A31" s="10" t="s">
        <v>37</v>
      </c>
      <c r="B31" s="4">
        <v>1600000</v>
      </c>
      <c r="C31" s="4"/>
      <c r="D31" s="5">
        <f>1600000</f>
        <v>1600000</v>
      </c>
    </row>
    <row r="32" spans="1:4" x14ac:dyDescent="0.3">
      <c r="A32" s="10"/>
      <c r="B32" s="4"/>
      <c r="C32" s="4"/>
      <c r="D32" s="5"/>
    </row>
    <row r="33" spans="1:4" x14ac:dyDescent="0.3">
      <c r="A33" s="10" t="s">
        <v>39</v>
      </c>
      <c r="B33" s="4"/>
      <c r="C33" s="4"/>
      <c r="D33" s="5"/>
    </row>
    <row r="34" spans="1:4" x14ac:dyDescent="0.3">
      <c r="A34" s="3" t="s">
        <v>19</v>
      </c>
      <c r="B34" s="4"/>
      <c r="C34" s="4"/>
      <c r="D34" s="3"/>
    </row>
    <row r="35" spans="1:4" x14ac:dyDescent="0.3">
      <c r="A35" s="3" t="s">
        <v>20</v>
      </c>
      <c r="B35" s="4"/>
      <c r="C35" s="4"/>
      <c r="D35" s="3"/>
    </row>
    <row r="36" spans="1:4" x14ac:dyDescent="0.3">
      <c r="A36" s="3" t="s">
        <v>38</v>
      </c>
      <c r="B36" s="4"/>
      <c r="C36" s="4"/>
      <c r="D36" s="3"/>
    </row>
    <row r="37" spans="1:4" x14ac:dyDescent="0.3">
      <c r="A37" s="3" t="s">
        <v>21</v>
      </c>
      <c r="B37" s="4"/>
      <c r="C37" s="4"/>
      <c r="D37" s="3"/>
    </row>
    <row r="38" spans="1:4" x14ac:dyDescent="0.3">
      <c r="A38" s="3" t="s">
        <v>22</v>
      </c>
      <c r="B38" s="4"/>
      <c r="C38" s="4"/>
      <c r="D38" s="3"/>
    </row>
    <row r="39" spans="1:4" x14ac:dyDescent="0.3">
      <c r="A39" s="3" t="s">
        <v>23</v>
      </c>
      <c r="B39" s="4"/>
      <c r="C39" s="4"/>
      <c r="D39" s="3"/>
    </row>
    <row r="40" spans="1:4" x14ac:dyDescent="0.3">
      <c r="A40" s="3" t="s">
        <v>24</v>
      </c>
      <c r="B40" s="4"/>
      <c r="C40" s="4"/>
      <c r="D40" s="3"/>
    </row>
    <row r="41" spans="1:4" x14ac:dyDescent="0.3">
      <c r="A41" s="3" t="s">
        <v>25</v>
      </c>
      <c r="B41" s="4"/>
      <c r="C41" s="4"/>
      <c r="D41" s="3"/>
    </row>
    <row r="42" spans="1:4" x14ac:dyDescent="0.3">
      <c r="A42" s="3" t="s">
        <v>26</v>
      </c>
      <c r="B42" s="4"/>
      <c r="C42" s="4"/>
      <c r="D42" s="3"/>
    </row>
    <row r="43" spans="1:4" x14ac:dyDescent="0.3">
      <c r="A43" s="3"/>
      <c r="B43" s="4"/>
      <c r="C43" s="4"/>
      <c r="D43" s="3"/>
    </row>
    <row r="44" spans="1:4" x14ac:dyDescent="0.3">
      <c r="A44" s="7" t="s">
        <v>27</v>
      </c>
      <c r="B44" s="8">
        <f>SUM(B26:B43)</f>
        <v>3250000</v>
      </c>
      <c r="C44" s="8">
        <f>SUM(C26:C43)</f>
        <v>60000</v>
      </c>
      <c r="D44" s="9">
        <f>SUM(B44:C44)</f>
        <v>3310000</v>
      </c>
    </row>
    <row r="45" spans="1:4" x14ac:dyDescent="0.3">
      <c r="A45" s="11"/>
      <c r="B45" s="11"/>
      <c r="C45" s="11"/>
      <c r="D45" s="11"/>
    </row>
    <row r="46" spans="1:4" x14ac:dyDescent="0.3">
      <c r="A46" s="7" t="s">
        <v>33</v>
      </c>
      <c r="B46" s="12">
        <f>B44-B23</f>
        <v>1421000</v>
      </c>
      <c r="C46" s="12">
        <f>C44-C23</f>
        <v>-1421000</v>
      </c>
      <c r="D46" s="12">
        <f>SUM(B46:C46)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A4C3D-DD12-45E8-AC40-E2E7919871F5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834137-d112-4a80-948c-d98f84e6c595" xsi:nil="true"/>
    <lcf76f155ced4ddcb4097134ff3c332f xmlns="5435189a-f751-41ea-84de-2f1b976653c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142445507B03B45ACC067A45030699F" ma:contentTypeVersion="15" ma:contentTypeDescription="Opprett et nytt dokument." ma:contentTypeScope="" ma:versionID="c6a752422084c0e59c933e8783c8e175">
  <xsd:schema xmlns:xsd="http://www.w3.org/2001/XMLSchema" xmlns:xs="http://www.w3.org/2001/XMLSchema" xmlns:p="http://schemas.microsoft.com/office/2006/metadata/properties" xmlns:ns2="5435189a-f751-41ea-84de-2f1b976653cf" xmlns:ns3="7f834137-d112-4a80-948c-d98f84e6c595" targetNamespace="http://schemas.microsoft.com/office/2006/metadata/properties" ma:root="true" ma:fieldsID="4ad2652572d8ea1ef41c615ba144f0d6" ns2:_="" ns3:_="">
    <xsd:import namespace="5435189a-f751-41ea-84de-2f1b976653cf"/>
    <xsd:import namespace="7f834137-d112-4a80-948c-d98f84e6c5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5189a-f751-41ea-84de-2f1b976653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ildemerkelapper" ma:readOnly="false" ma:fieldId="{5cf76f15-5ced-4ddc-b409-7134ff3c332f}" ma:taxonomyMulti="true" ma:sspId="3451428c-9b25-47cc-90fd-c31e48fcb6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34137-d112-4a80-948c-d98f84e6c59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2e1699c-c1e6-4271-839d-863d14e6f241}" ma:internalName="TaxCatchAll" ma:showField="CatchAllData" ma:web="7f834137-d112-4a80-948c-d98f84e6c5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F55C8-AB88-4446-8D99-5B72C784B26D}">
  <ds:schemaRefs>
    <ds:schemaRef ds:uri="http://purl.org/dc/elements/1.1/"/>
    <ds:schemaRef ds:uri="http://schemas.microsoft.com/office/2006/metadata/properties"/>
    <ds:schemaRef ds:uri="f4789fd4-0bd5-4188-a275-33b375562616"/>
    <ds:schemaRef ds:uri="http://purl.org/dc/terms/"/>
    <ds:schemaRef ds:uri="http://schemas.openxmlformats.org/package/2006/metadata/core-properties"/>
    <ds:schemaRef ds:uri="6ac714d2-df47-46ce-b498-eec47ae7f55b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7f834137-d112-4a80-948c-d98f84e6c595"/>
    <ds:schemaRef ds:uri="5435189a-f751-41ea-84de-2f1b976653cf"/>
  </ds:schemaRefs>
</ds:datastoreItem>
</file>

<file path=customXml/itemProps2.xml><?xml version="1.0" encoding="utf-8"?>
<ds:datastoreItem xmlns:ds="http://schemas.openxmlformats.org/officeDocument/2006/customXml" ds:itemID="{BF3CDD88-888E-4E8F-9F42-6282AF7D0C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35189a-f751-41ea-84de-2f1b976653cf"/>
    <ds:schemaRef ds:uri="7f834137-d112-4a80-948c-d98f84e6c5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55857E-A504-414C-8848-E0A6D56F569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04c18ce-fe49-4383-8235-47f395f07474}" enabled="0" method="" siteId="{b04c18ce-fe49-4383-8235-47f395f0747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Demokratiuka inkl. Europakonf.</vt:lpstr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Søren Sverdrup Lund</dc:creator>
  <cp:lastModifiedBy>Larsen-Ademi, Vjosa</cp:lastModifiedBy>
  <dcterms:created xsi:type="dcterms:W3CDTF">2025-09-16T12:22:41Z</dcterms:created>
  <dcterms:modified xsi:type="dcterms:W3CDTF">2025-10-02T07:15:55Z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0x010100E142445507B03B45ACC067A45030699F</vt:lpwstr>
  </property>
  <property fmtid="{D5CDD505-2E9C-101B-9397-08002B2CF9AE}" pid="3" name="MediaServiceImageTags">
    <vt:lpwstr/>
  </property>
</Properties>
</file>