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akersolutions-my.sharepoint.com/personal/jarle_klavenes_akersolutions_com/Documents/Privat/Hustadvika Arbeiderparti/"/>
    </mc:Choice>
  </mc:AlternateContent>
  <xr:revisionPtr revIDLastSave="1" documentId="8_{D2A9E2ED-F6CF-4CC4-87F6-779E65B5276F}" xr6:coauthVersionLast="47" xr6:coauthVersionMax="47" xr10:uidLastSave="{AE5B69AE-10CA-46A2-AB12-5384B3EE120A}"/>
  <bookViews>
    <workbookView xWindow="-108" yWindow="-108" windowWidth="23256" windowHeight="12456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D20" i="1"/>
  <c r="E20" i="1"/>
  <c r="F20" i="1"/>
  <c r="C20" i="1"/>
  <c r="C21" i="1" s="1"/>
  <c r="D21" i="1" l="1"/>
  <c r="E21" i="1" s="1"/>
  <c r="F21" i="1" s="1"/>
  <c r="C13" i="1"/>
  <c r="C22" i="1" s="1"/>
  <c r="D13" i="1" l="1"/>
  <c r="D22" i="1" s="1"/>
  <c r="E13" i="1" l="1"/>
  <c r="F13" i="1" l="1"/>
  <c r="F22" i="1" s="1"/>
  <c r="E22" i="1"/>
</calcChain>
</file>

<file path=xl/sharedStrings.xml><?xml version="1.0" encoding="utf-8"?>
<sst xmlns="http://schemas.openxmlformats.org/spreadsheetml/2006/main" count="37" uniqueCount="32">
  <si>
    <t>Driftsbudsjettet:</t>
  </si>
  <si>
    <t>Demenskoordinator 50%</t>
  </si>
  <si>
    <t>Hjemmetjenesten</t>
  </si>
  <si>
    <t>Demensomsorg</t>
  </si>
  <si>
    <t>Forebygging, mestring og helsetjenester i hjemmet</t>
  </si>
  <si>
    <t>Institusjoner og omsorgsleiligheter</t>
  </si>
  <si>
    <t>Årlig virkning</t>
  </si>
  <si>
    <t>Akkumulert årsvirkning</t>
  </si>
  <si>
    <t>Reduksjon Bo/habilitering</t>
  </si>
  <si>
    <t>Redusert husleie</t>
  </si>
  <si>
    <t>Redusert ramme skole</t>
  </si>
  <si>
    <t>Færre barn gir færre klasser</t>
  </si>
  <si>
    <t xml:space="preserve">Årlig virkning </t>
  </si>
  <si>
    <t>Ift. vedtak i FS</t>
  </si>
  <si>
    <t>Enhet &amp; Kommentar</t>
  </si>
  <si>
    <t>Økte inndekninger ift. Formannskapet</t>
  </si>
  <si>
    <t>Økte bevilgninger ift. Formannskapet</t>
  </si>
  <si>
    <t>Økning Familiens hus</t>
  </si>
  <si>
    <t>Sum økte/redusert ifht Formannskapet</t>
  </si>
  <si>
    <t>Ift. vedtak i Formannskapet</t>
  </si>
  <si>
    <t>Økning husleie</t>
  </si>
  <si>
    <t xml:space="preserve"> </t>
  </si>
  <si>
    <t>Familiens hus [Merk pga delvis reversering av vedtak Formannskapet]</t>
  </si>
  <si>
    <t>Tekniske-tjenester [Merk pga delvis reversering av vedtak Formannskapet]</t>
  </si>
  <si>
    <t>Reduksjon Tekniske tjenester</t>
  </si>
  <si>
    <t>Tekniske tjenester</t>
  </si>
  <si>
    <t>Økning utredning tekniske tjenester</t>
  </si>
  <si>
    <t>Tekniske tjenester: Utrede og identifisere ytterligere mulige reduksjoner i rammen for teknisk avdeling for 2026-2029.</t>
  </si>
  <si>
    <t>Beredskapskoordinator</t>
  </si>
  <si>
    <t>Kommunedirektør: Må sees på i revidert budsjett 2026</t>
  </si>
  <si>
    <t>Bo og habilitering: Organisering</t>
  </si>
  <si>
    <t>Endringsforslag:  Arbeiderpartiet, Høyre, SV, KrF, Frp og Langnes (uavhengig)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</si>
</sst>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kr&quot;\ * #,##0_-;\-&quot;kr&quot;\ * #,##0_-;_-&quot;kr&quot;\ 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4" fontId="0" fillId="0" borderId="8" xfId="0" applyNumberFormat="1" applyBorder="1"/>
    <xf numFmtId="0" fontId="0" fillId="0" borderId="1" xfId="0" applyBorder="1"/>
    <xf numFmtId="164" fontId="0" fillId="0" borderId="10" xfId="0" applyNumberFormat="1" applyBorder="1"/>
    <xf numFmtId="164" fontId="0" fillId="0" borderId="11" xfId="0" applyNumberFormat="1" applyBorder="1"/>
    <xf numFmtId="0" fontId="0" fillId="0" borderId="10" xfId="0" applyBorder="1"/>
    <xf numFmtId="0" fontId="0" fillId="0" borderId="11" xfId="0" applyBorder="1"/>
    <xf numFmtId="164" fontId="0" fillId="0" borderId="1" xfId="0" applyNumberFormat="1" applyBorder="1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164" fontId="0" fillId="0" borderId="12" xfId="0" applyNumberFormat="1" applyBorder="1"/>
    <xf numFmtId="164" fontId="0" fillId="0" borderId="9" xfId="0" applyNumberFormat="1" applyBorder="1"/>
    <xf numFmtId="0" fontId="2" fillId="0" borderId="3" xfId="0" applyFont="1" applyBorder="1"/>
    <xf numFmtId="0" fontId="3" fillId="0" borderId="10" xfId="0" applyFont="1" applyBorder="1"/>
    <xf numFmtId="0" fontId="4" fillId="0" borderId="0" xfId="0" applyFont="1"/>
    <xf numFmtId="0" fontId="3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8"/>
  <sheetViews>
    <sheetView tabSelected="1" workbookViewId="0">
      <selection activeCell="A24" sqref="A24:E46"/>
    </sheetView>
  </sheetViews>
  <sheetFormatPr defaultColWidth="9.109375" defaultRowHeight="14.4" x14ac:dyDescent="0.3"/>
  <cols>
    <col min="1" max="1" width="34.33203125" customWidth="1"/>
    <col min="2" max="2" width="35.21875" customWidth="1"/>
    <col min="3" max="3" width="15.44140625" customWidth="1"/>
    <col min="4" max="4" width="15.109375" customWidth="1"/>
    <col min="5" max="5" width="15.33203125" customWidth="1"/>
    <col min="6" max="6" width="15.109375" customWidth="1"/>
    <col min="7" max="7" width="104.21875" customWidth="1"/>
  </cols>
  <sheetData>
    <row r="1" spans="1:7" ht="21" x14ac:dyDescent="0.4">
      <c r="A1" s="26" t="s">
        <v>31</v>
      </c>
      <c r="E1" t="s">
        <v>21</v>
      </c>
    </row>
    <row r="2" spans="1:7" ht="15" thickBot="1" x14ac:dyDescent="0.35"/>
    <row r="3" spans="1:7" ht="15" thickBot="1" x14ac:dyDescent="0.35">
      <c r="A3" s="7" t="s">
        <v>0</v>
      </c>
      <c r="B3" s="17" t="s">
        <v>16</v>
      </c>
      <c r="C3" s="11">
        <v>2026</v>
      </c>
      <c r="D3" s="8">
        <v>2027</v>
      </c>
      <c r="E3" s="11">
        <v>2028</v>
      </c>
      <c r="F3" s="8">
        <v>2029</v>
      </c>
      <c r="G3" s="11" t="s">
        <v>14</v>
      </c>
    </row>
    <row r="4" spans="1:7" x14ac:dyDescent="0.3">
      <c r="A4" s="2"/>
      <c r="B4" s="2"/>
      <c r="C4" s="20"/>
      <c r="D4" s="1"/>
      <c r="E4" s="20"/>
      <c r="F4" s="1"/>
      <c r="G4" s="14"/>
    </row>
    <row r="5" spans="1:7" x14ac:dyDescent="0.3">
      <c r="A5" s="18"/>
      <c r="B5" s="2" t="s">
        <v>1</v>
      </c>
      <c r="C5" s="12">
        <v>200000</v>
      </c>
      <c r="D5" s="1">
        <v>200000</v>
      </c>
      <c r="E5" s="12"/>
      <c r="F5" s="1"/>
      <c r="G5" s="14" t="s">
        <v>4</v>
      </c>
    </row>
    <row r="6" spans="1:7" x14ac:dyDescent="0.3">
      <c r="A6" s="2"/>
      <c r="B6" s="2" t="s">
        <v>2</v>
      </c>
      <c r="C6" s="12"/>
      <c r="D6" s="1">
        <v>1000000</v>
      </c>
      <c r="E6" s="12"/>
      <c r="F6" s="1"/>
      <c r="G6" s="14" t="s">
        <v>4</v>
      </c>
    </row>
    <row r="7" spans="1:7" x14ac:dyDescent="0.3">
      <c r="A7" s="2"/>
      <c r="B7" s="2" t="s">
        <v>3</v>
      </c>
      <c r="C7" s="12"/>
      <c r="D7" s="1"/>
      <c r="E7" s="12"/>
      <c r="F7" s="1">
        <v>2500000</v>
      </c>
      <c r="G7" s="14" t="s">
        <v>5</v>
      </c>
    </row>
    <row r="8" spans="1:7" x14ac:dyDescent="0.3">
      <c r="A8" s="2"/>
      <c r="B8" s="2" t="s">
        <v>17</v>
      </c>
      <c r="C8" s="12">
        <v>1000000</v>
      </c>
      <c r="D8" s="1">
        <v>1000000</v>
      </c>
      <c r="E8" s="12"/>
      <c r="F8" s="1"/>
      <c r="G8" s="14" t="s">
        <v>22</v>
      </c>
    </row>
    <row r="9" spans="1:7" x14ac:dyDescent="0.3">
      <c r="A9" s="2"/>
      <c r="B9" s="2" t="s">
        <v>20</v>
      </c>
      <c r="C9" s="12">
        <v>750000</v>
      </c>
      <c r="D9" s="1">
        <v>750000</v>
      </c>
      <c r="E9" s="12"/>
      <c r="F9" s="1"/>
      <c r="G9" s="23" t="s">
        <v>23</v>
      </c>
    </row>
    <row r="10" spans="1:7" x14ac:dyDescent="0.3">
      <c r="A10" s="2"/>
      <c r="B10" s="2" t="s">
        <v>26</v>
      </c>
      <c r="C10" s="12">
        <v>100000</v>
      </c>
      <c r="D10" s="1"/>
      <c r="E10" s="12"/>
      <c r="F10" s="1"/>
      <c r="G10" s="14" t="s">
        <v>27</v>
      </c>
    </row>
    <row r="11" spans="1:7" ht="15" thickBot="1" x14ac:dyDescent="0.35">
      <c r="A11" s="2"/>
      <c r="B11" s="2" t="s">
        <v>28</v>
      </c>
      <c r="C11" s="12"/>
      <c r="D11" s="1">
        <v>500000</v>
      </c>
      <c r="E11" s="12"/>
      <c r="F11" s="1"/>
      <c r="G11" s="14" t="s">
        <v>29</v>
      </c>
    </row>
    <row r="12" spans="1:7" ht="15" thickBot="1" x14ac:dyDescent="0.35">
      <c r="A12" s="7" t="s">
        <v>12</v>
      </c>
      <c r="B12" s="11"/>
      <c r="C12" s="16">
        <f>SUM(C4:C11)</f>
        <v>2050000</v>
      </c>
      <c r="D12" s="16">
        <f t="shared" ref="D12:F12" si="0">SUM(D4:D11)</f>
        <v>3450000</v>
      </c>
      <c r="E12" s="16">
        <f t="shared" si="0"/>
        <v>0</v>
      </c>
      <c r="F12" s="16">
        <f t="shared" si="0"/>
        <v>2500000</v>
      </c>
      <c r="G12" s="11" t="s">
        <v>13</v>
      </c>
    </row>
    <row r="13" spans="1:7" ht="15" thickBot="1" x14ac:dyDescent="0.35">
      <c r="A13" s="4" t="s">
        <v>7</v>
      </c>
      <c r="B13" s="15"/>
      <c r="C13" s="13">
        <f>C12</f>
        <v>2050000</v>
      </c>
      <c r="D13" s="5">
        <f>D12+C13</f>
        <v>5500000</v>
      </c>
      <c r="E13" s="13">
        <f t="shared" ref="E13:F13" si="1">E12+D13</f>
        <v>5500000</v>
      </c>
      <c r="F13" s="5">
        <f t="shared" si="1"/>
        <v>8000000</v>
      </c>
      <c r="G13" s="15" t="s">
        <v>13</v>
      </c>
    </row>
    <row r="14" spans="1:7" ht="15" thickBot="1" x14ac:dyDescent="0.35">
      <c r="C14" s="1"/>
      <c r="D14" s="1"/>
      <c r="E14" s="1"/>
      <c r="F14" s="1"/>
    </row>
    <row r="15" spans="1:7" ht="15" thickBot="1" x14ac:dyDescent="0.35">
      <c r="A15" s="7" t="s">
        <v>0</v>
      </c>
      <c r="B15" s="17" t="s">
        <v>15</v>
      </c>
      <c r="C15" s="8"/>
      <c r="D15" s="11"/>
      <c r="E15" s="8"/>
      <c r="F15" s="11"/>
      <c r="G15" s="9"/>
    </row>
    <row r="16" spans="1:7" x14ac:dyDescent="0.3">
      <c r="A16" s="18"/>
      <c r="B16" s="14" t="s">
        <v>24</v>
      </c>
      <c r="C16" s="1">
        <v>1500000</v>
      </c>
      <c r="D16" s="20"/>
      <c r="E16" s="1"/>
      <c r="F16" s="12"/>
      <c r="G16" s="3" t="s">
        <v>25</v>
      </c>
    </row>
    <row r="17" spans="1:7" x14ac:dyDescent="0.3">
      <c r="A17" s="2"/>
      <c r="B17" s="14" t="s">
        <v>8</v>
      </c>
      <c r="C17" s="1">
        <v>500000</v>
      </c>
      <c r="D17" s="12"/>
      <c r="E17" s="1"/>
      <c r="F17" s="12"/>
      <c r="G17" s="3" t="s">
        <v>30</v>
      </c>
    </row>
    <row r="18" spans="1:7" x14ac:dyDescent="0.3">
      <c r="A18" s="2"/>
      <c r="B18" s="14" t="s">
        <v>9</v>
      </c>
      <c r="C18" s="1"/>
      <c r="D18" s="12"/>
      <c r="E18" s="1"/>
      <c r="F18" s="12">
        <v>1500000</v>
      </c>
      <c r="G18" s="22"/>
    </row>
    <row r="19" spans="1:7" ht="15" thickBot="1" x14ac:dyDescent="0.35">
      <c r="A19" s="4"/>
      <c r="B19" s="15" t="s">
        <v>10</v>
      </c>
      <c r="C19" s="5">
        <v>1500000</v>
      </c>
      <c r="D19" s="13">
        <v>1000000</v>
      </c>
      <c r="E19" s="5">
        <v>1000000</v>
      </c>
      <c r="F19" s="13">
        <v>1000000</v>
      </c>
      <c r="G19" s="6" t="s">
        <v>11</v>
      </c>
    </row>
    <row r="20" spans="1:7" ht="15" thickBot="1" x14ac:dyDescent="0.35">
      <c r="A20" s="7" t="s">
        <v>6</v>
      </c>
      <c r="B20" s="11"/>
      <c r="C20" s="10">
        <f>SUM(C16:C19)</f>
        <v>3500000</v>
      </c>
      <c r="D20" s="16">
        <f t="shared" ref="D20:F20" si="2">SUM(D16:D19)</f>
        <v>1000000</v>
      </c>
      <c r="E20" s="16">
        <f t="shared" si="2"/>
        <v>1000000</v>
      </c>
      <c r="F20" s="10">
        <f t="shared" si="2"/>
        <v>2500000</v>
      </c>
      <c r="G20" s="9" t="s">
        <v>19</v>
      </c>
    </row>
    <row r="21" spans="1:7" ht="15" thickBot="1" x14ac:dyDescent="0.35">
      <c r="A21" s="7" t="s">
        <v>7</v>
      </c>
      <c r="B21" s="11"/>
      <c r="C21" s="10">
        <f>C20</f>
        <v>3500000</v>
      </c>
      <c r="D21" s="16">
        <f>D20+C21</f>
        <v>4500000</v>
      </c>
      <c r="E21" s="16">
        <f t="shared" ref="E21:F21" si="3">E20+D21</f>
        <v>5500000</v>
      </c>
      <c r="F21" s="21">
        <f t="shared" si="3"/>
        <v>8000000</v>
      </c>
      <c r="G21" s="9" t="s">
        <v>19</v>
      </c>
    </row>
    <row r="22" spans="1:7" ht="15" thickBot="1" x14ac:dyDescent="0.35">
      <c r="A22" s="7" t="s">
        <v>18</v>
      </c>
      <c r="B22" s="17"/>
      <c r="C22" s="10">
        <f>C21-C13</f>
        <v>1450000</v>
      </c>
      <c r="D22" s="16">
        <f>D21-D13</f>
        <v>-1000000</v>
      </c>
      <c r="E22" s="16">
        <f t="shared" ref="E22:F22" si="4">E21-E13</f>
        <v>0</v>
      </c>
      <c r="F22" s="16">
        <f t="shared" si="4"/>
        <v>0</v>
      </c>
      <c r="G22" s="9"/>
    </row>
    <row r="24" spans="1:7" x14ac:dyDescent="0.3">
      <c r="A24" s="19"/>
    </row>
    <row r="27" spans="1:7" ht="13.8" customHeight="1" x14ac:dyDescent="0.3"/>
    <row r="35" spans="1:4" x14ac:dyDescent="0.3">
      <c r="A35" s="19"/>
    </row>
    <row r="46" spans="1:4" x14ac:dyDescent="0.3">
      <c r="A46" s="24"/>
      <c r="B46" s="25"/>
      <c r="C46" s="25"/>
    </row>
    <row r="48" spans="1:4" x14ac:dyDescent="0.3">
      <c r="A48" s="19"/>
      <c r="B48" s="19"/>
      <c r="C48" s="19"/>
      <c r="D48" s="19"/>
    </row>
  </sheetData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Harnes, Nils Christian</dc:creator>
  <cp:lastModifiedBy>Klavenes, Jarle</cp:lastModifiedBy>
  <cp:lastPrinted>2025-12-11T06:56:06Z</cp:lastPrinted>
  <dcterms:created xsi:type="dcterms:W3CDTF">2015-06-05T18:19:34Z</dcterms:created>
  <dcterms:modified xsi:type="dcterms:W3CDTF">2025-12-11T15:59:23Z</dcterms:modified>
</cp:coreProperties>
</file>