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dvest-my.sharepoint.com/personal/oyvind_jorstad_lindesnes_kommune_no/Documents/dokumenter/A-AAAAA/"/>
    </mc:Choice>
  </mc:AlternateContent>
  <xr:revisionPtr revIDLastSave="0" documentId="8_{7EE709A8-F773-4C94-9280-02C8BC0660AE}" xr6:coauthVersionLast="47" xr6:coauthVersionMax="47" xr10:uidLastSave="{00000000-0000-0000-0000-000000000000}"/>
  <bookViews>
    <workbookView xWindow="31800" yWindow="2175" windowWidth="21600" windowHeight="11235" xr2:uid="{00000000-000D-0000-FFFF-FFFF00000000}"/>
  </bookViews>
  <sheets>
    <sheet name="Ark1" sheetId="1" r:id="rId1"/>
    <sheet name="Ark2" sheetId="2" r:id="rId2"/>
    <sheet name="Ark3" sheetId="3" r:id="rId3"/>
    <sheet name="Ark4" sheetId="4" r:id="rId4"/>
  </sheets>
  <definedNames>
    <definedName name="_xlnm.Print_Area" localSheetId="0">'Ark1'!$A$1:$E$50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2" i="1" s="1"/>
  <c r="D18" i="1"/>
  <c r="D20" i="1" l="1"/>
  <c r="D24" i="1" s="1"/>
  <c r="D36" i="1" s="1"/>
</calcChain>
</file>

<file path=xl/sharedStrings.xml><?xml version="1.0" encoding="utf-8"?>
<sst xmlns="http://schemas.openxmlformats.org/spreadsheetml/2006/main" count="24" uniqueCount="24">
  <si>
    <t>Bruttopris pr. m3</t>
  </si>
  <si>
    <t>Driftskostnader pr. m3</t>
  </si>
  <si>
    <t>Investeringer i skogkultur</t>
  </si>
  <si>
    <t>Investeringer i veger</t>
  </si>
  <si>
    <t>Jaktverdi småvilt</t>
  </si>
  <si>
    <t>Årlig nettoavkastning tømmer</t>
  </si>
  <si>
    <t>Årlig nettoavkastning vilt</t>
  </si>
  <si>
    <t>Årlig nettoavkastning totalt</t>
  </si>
  <si>
    <t>Kalkulasjonsrente</t>
  </si>
  <si>
    <t>Reduksjon for topp og avfall %</t>
  </si>
  <si>
    <t>Reduksjon for miljøkrav (%)</t>
  </si>
  <si>
    <t>Netto balansekvantum</t>
  </si>
  <si>
    <t>Skog</t>
  </si>
  <si>
    <t>Jord</t>
  </si>
  <si>
    <t>Balansekvantum (m3)</t>
  </si>
  <si>
    <t>Jaktverdi elg/hjort</t>
  </si>
  <si>
    <t>Årlig avkastning fiske</t>
  </si>
  <si>
    <t>Kapitalisert verdi (4%)</t>
  </si>
  <si>
    <t>Beregnet konsesjonsverdi</t>
  </si>
  <si>
    <t>Korrigering for tilleggsskog</t>
  </si>
  <si>
    <t>Konsesjonsprisberegning bnr. 74/8</t>
  </si>
  <si>
    <t>9,7 daa fulldyrket</t>
  </si>
  <si>
    <t>Annet</t>
  </si>
  <si>
    <t>Bryggeanlegg potensiale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</si>
</sst>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0" fillId="0" borderId="1" xfId="0" applyBorder="1"/>
    <xf numFmtId="3" fontId="2" fillId="0" borderId="1" xfId="0" applyNumberFormat="1" applyFont="1" applyBorder="1"/>
    <xf numFmtId="0" fontId="1" fillId="0" borderId="1" xfId="0" applyFont="1" applyBorder="1"/>
    <xf numFmtId="9" fontId="0" fillId="0" borderId="1" xfId="0" applyNumberFormat="1" applyBorder="1"/>
    <xf numFmtId="1" fontId="0" fillId="0" borderId="1" xfId="0" applyNumberFormat="1" applyBorder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0" fillId="0" borderId="5" xfId="0" applyBorder="1"/>
    <xf numFmtId="3" fontId="0" fillId="0" borderId="5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219076</xdr:rowOff>
    </xdr:from>
    <xdr:to>
      <xdr:col>4</xdr:col>
      <xdr:colOff>0</xdr:colOff>
      <xdr:row>1</xdr:row>
      <xdr:rowOff>790576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E043547-91A8-4690-A855-E86C69D70D9A}"/>
            </a:ext>
          </a:extLst>
        </xdr:cNvPr>
        <xdr:cNvSpPr txBox="1"/>
      </xdr:nvSpPr>
      <xdr:spPr>
        <a:xfrm>
          <a:off x="9525" y="219076"/>
          <a:ext cx="4924425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Eiendommen er på 77 daa, 9,7 daa fulldyrket og 65 daa skog. Ubebygd.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zoomScaleNormal="100" workbookViewId="0">
      <selection activeCell="F31" sqref="F31"/>
    </sheetView>
  </sheetViews>
  <sheetFormatPr baseColWidth="10" defaultRowHeight="12.75" x14ac:dyDescent="0.2"/>
  <cols>
    <col min="1" max="1" width="13.5703125" customWidth="1"/>
    <col min="2" max="2" width="32.85546875" customWidth="1"/>
    <col min="3" max="3" width="14.5703125" customWidth="1"/>
    <col min="4" max="4" width="13" bestFit="1" customWidth="1"/>
    <col min="5" max="5" width="18.85546875" style="16" customWidth="1"/>
    <col min="6" max="6" width="15.140625" customWidth="1"/>
    <col min="9" max="9" width="6" customWidth="1"/>
  </cols>
  <sheetData>
    <row r="1" spans="1:5" ht="18" x14ac:dyDescent="0.25">
      <c r="A1" s="9" t="s">
        <v>20</v>
      </c>
      <c r="B1" s="3"/>
      <c r="C1" s="3"/>
      <c r="D1" s="3"/>
    </row>
    <row r="2" spans="1:5" ht="30.75" customHeight="1" x14ac:dyDescent="0.2">
      <c r="A2" s="13"/>
      <c r="B2" s="14"/>
      <c r="C2" s="14"/>
      <c r="D2" s="15"/>
      <c r="E2" s="18"/>
    </row>
    <row r="3" spans="1:5" ht="15.75" x14ac:dyDescent="0.25">
      <c r="A3" s="5" t="s">
        <v>12</v>
      </c>
      <c r="B3" s="3" t="s">
        <v>14</v>
      </c>
      <c r="C3" s="3"/>
      <c r="D3" s="3">
        <v>20</v>
      </c>
    </row>
    <row r="4" spans="1:5" x14ac:dyDescent="0.2">
      <c r="A4" s="3"/>
      <c r="B4" s="3" t="s">
        <v>9</v>
      </c>
      <c r="C4" s="3"/>
      <c r="D4" s="6">
        <v>0.15</v>
      </c>
    </row>
    <row r="5" spans="1:5" x14ac:dyDescent="0.2">
      <c r="A5" s="3"/>
      <c r="B5" s="3" t="s">
        <v>10</v>
      </c>
      <c r="C5" s="3"/>
      <c r="D5" s="6">
        <v>0.05</v>
      </c>
    </row>
    <row r="6" spans="1:5" x14ac:dyDescent="0.2">
      <c r="A6" s="3"/>
      <c r="B6" s="3" t="s">
        <v>11</v>
      </c>
      <c r="C6" s="3"/>
      <c r="D6" s="7">
        <f>D3*(1-D4-D5)</f>
        <v>15.999999999999998</v>
      </c>
    </row>
    <row r="7" spans="1:5" x14ac:dyDescent="0.2">
      <c r="A7" s="3"/>
      <c r="B7" s="3" t="s">
        <v>0</v>
      </c>
      <c r="C7" s="3"/>
      <c r="D7" s="3">
        <v>700</v>
      </c>
    </row>
    <row r="8" spans="1:5" x14ac:dyDescent="0.2">
      <c r="A8" s="3"/>
      <c r="B8" s="3" t="s">
        <v>1</v>
      </c>
      <c r="C8" s="3"/>
      <c r="D8" s="3">
        <v>250</v>
      </c>
    </row>
    <row r="9" spans="1:5" x14ac:dyDescent="0.2">
      <c r="A9" s="3"/>
      <c r="B9" s="3" t="s">
        <v>2</v>
      </c>
      <c r="C9" s="3"/>
      <c r="D9" s="2">
        <v>1000</v>
      </c>
    </row>
    <row r="10" spans="1:5" x14ac:dyDescent="0.2">
      <c r="A10" s="3"/>
      <c r="B10" s="3" t="s">
        <v>3</v>
      </c>
      <c r="C10" s="3"/>
      <c r="D10" s="2">
        <v>0</v>
      </c>
      <c r="E10" s="19"/>
    </row>
    <row r="11" spans="1:5" x14ac:dyDescent="0.2">
      <c r="A11" s="3"/>
      <c r="B11" s="3"/>
      <c r="C11" s="3"/>
      <c r="D11" s="2"/>
    </row>
    <row r="12" spans="1:5" x14ac:dyDescent="0.2">
      <c r="A12" s="3"/>
      <c r="B12" s="3" t="s">
        <v>5</v>
      </c>
      <c r="C12" s="3"/>
      <c r="D12" s="2">
        <f>((D7-D8)*D6)-D9-D10</f>
        <v>6199.9999999999991</v>
      </c>
    </row>
    <row r="13" spans="1:5" x14ac:dyDescent="0.2">
      <c r="A13" s="3"/>
      <c r="B13" s="21" t="s">
        <v>19</v>
      </c>
      <c r="D13" s="22">
        <v>5000</v>
      </c>
    </row>
    <row r="14" spans="1:5" x14ac:dyDescent="0.2">
      <c r="A14" s="3"/>
      <c r="B14" s="3"/>
      <c r="C14" s="3"/>
      <c r="D14" s="2"/>
    </row>
    <row r="15" spans="1:5" x14ac:dyDescent="0.2">
      <c r="A15" s="3"/>
      <c r="B15" s="3" t="s">
        <v>15</v>
      </c>
      <c r="C15" s="3"/>
      <c r="D15" s="2">
        <v>0</v>
      </c>
      <c r="E15" s="19"/>
    </row>
    <row r="16" spans="1:5" x14ac:dyDescent="0.2">
      <c r="A16" s="3"/>
      <c r="B16" s="3" t="s">
        <v>4</v>
      </c>
      <c r="C16" s="3"/>
      <c r="D16" s="2">
        <v>0</v>
      </c>
      <c r="E16" s="19"/>
    </row>
    <row r="17" spans="1:5" x14ac:dyDescent="0.2">
      <c r="A17" s="3"/>
      <c r="B17" s="3"/>
      <c r="C17" s="3"/>
      <c r="D17" s="2"/>
    </row>
    <row r="18" spans="1:5" x14ac:dyDescent="0.2">
      <c r="A18" s="3"/>
      <c r="B18" s="3" t="s">
        <v>6</v>
      </c>
      <c r="C18" s="3"/>
      <c r="D18" s="2">
        <f>D15+D16</f>
        <v>0</v>
      </c>
    </row>
    <row r="19" spans="1:5" x14ac:dyDescent="0.2">
      <c r="A19" s="3"/>
      <c r="B19" s="3" t="s">
        <v>16</v>
      </c>
      <c r="C19" s="3"/>
      <c r="D19" s="2">
        <v>0</v>
      </c>
    </row>
    <row r="20" spans="1:5" x14ac:dyDescent="0.2">
      <c r="A20" s="3"/>
      <c r="B20" s="3" t="s">
        <v>7</v>
      </c>
      <c r="C20" s="3"/>
      <c r="D20" s="2">
        <f>D12+D18+D19+D13</f>
        <v>11200</v>
      </c>
    </row>
    <row r="21" spans="1:5" x14ac:dyDescent="0.2">
      <c r="A21" s="3"/>
      <c r="B21" s="3"/>
      <c r="C21" s="3"/>
      <c r="D21" s="3"/>
    </row>
    <row r="22" spans="1:5" x14ac:dyDescent="0.2">
      <c r="A22" s="3"/>
      <c r="B22" s="3" t="s">
        <v>8</v>
      </c>
      <c r="C22" s="3"/>
      <c r="D22" s="6">
        <v>0.04</v>
      </c>
    </row>
    <row r="23" spans="1:5" x14ac:dyDescent="0.2">
      <c r="A23" s="3"/>
      <c r="B23" s="3"/>
      <c r="C23" s="3"/>
      <c r="D23" s="3"/>
    </row>
    <row r="24" spans="1:5" x14ac:dyDescent="0.2">
      <c r="A24" s="3"/>
      <c r="B24" s="3" t="s">
        <v>17</v>
      </c>
      <c r="C24" s="3"/>
      <c r="D24" s="2">
        <f>D20/D22</f>
        <v>280000</v>
      </c>
    </row>
    <row r="25" spans="1:5" x14ac:dyDescent="0.2">
      <c r="A25" s="12"/>
      <c r="B25" s="11"/>
      <c r="C25" s="3"/>
      <c r="D25" s="2"/>
    </row>
    <row r="26" spans="1:5" x14ac:dyDescent="0.2">
      <c r="A26" s="3"/>
      <c r="B26" s="3"/>
      <c r="C26" s="3"/>
      <c r="D26" s="2"/>
    </row>
    <row r="27" spans="1:5" ht="15.75" x14ac:dyDescent="0.25">
      <c r="A27" s="5" t="s">
        <v>13</v>
      </c>
      <c r="B27" s="20" t="s">
        <v>21</v>
      </c>
      <c r="C27" s="3"/>
      <c r="D27" s="2">
        <v>150000</v>
      </c>
      <c r="E27" s="19"/>
    </row>
    <row r="28" spans="1:5" ht="15.75" x14ac:dyDescent="0.25">
      <c r="A28" s="5"/>
      <c r="B28" s="8"/>
      <c r="C28" s="3"/>
      <c r="D28" s="2"/>
    </row>
    <row r="29" spans="1:5" ht="15.75" x14ac:dyDescent="0.25">
      <c r="A29" s="5" t="s">
        <v>22</v>
      </c>
      <c r="B29" s="8" t="s">
        <v>23</v>
      </c>
      <c r="C29" s="3"/>
      <c r="D29" s="2">
        <v>400000</v>
      </c>
      <c r="E29" s="19"/>
    </row>
    <row r="30" spans="1:5" ht="15.75" x14ac:dyDescent="0.25">
      <c r="A30" s="5"/>
      <c r="B30" s="8"/>
      <c r="C30" s="3"/>
      <c r="D30" s="2">
        <v>0</v>
      </c>
    </row>
    <row r="31" spans="1:5" ht="15.75" x14ac:dyDescent="0.25">
      <c r="A31" s="5"/>
      <c r="B31" s="8"/>
      <c r="C31" s="3"/>
      <c r="D31" s="2">
        <v>0</v>
      </c>
      <c r="E31" s="19"/>
    </row>
    <row r="32" spans="1:5" ht="15.75" x14ac:dyDescent="0.25">
      <c r="A32" s="5"/>
      <c r="B32" s="8"/>
      <c r="C32" s="3"/>
      <c r="D32" s="2">
        <v>0</v>
      </c>
      <c r="E32" s="19"/>
    </row>
    <row r="33" spans="1:5" ht="15.75" x14ac:dyDescent="0.25">
      <c r="A33" s="5"/>
      <c r="B33" s="8"/>
      <c r="C33" s="3"/>
      <c r="D33" s="2">
        <v>0</v>
      </c>
      <c r="E33" s="19"/>
    </row>
    <row r="34" spans="1:5" ht="15.75" x14ac:dyDescent="0.25">
      <c r="A34" s="5"/>
      <c r="B34" s="8"/>
      <c r="C34" s="3"/>
      <c r="D34" s="2"/>
    </row>
    <row r="35" spans="1:5" x14ac:dyDescent="0.2">
      <c r="A35" s="3"/>
      <c r="B35" s="3"/>
      <c r="C35" s="3"/>
      <c r="D35" s="2"/>
    </row>
    <row r="36" spans="1:5" ht="15.75" x14ac:dyDescent="0.25">
      <c r="A36" s="5" t="s">
        <v>18</v>
      </c>
      <c r="B36" s="3"/>
      <c r="C36" s="3"/>
      <c r="D36" s="4">
        <f>SUM(D24:D34)</f>
        <v>830000</v>
      </c>
      <c r="E36" s="17"/>
    </row>
    <row r="38" spans="1:5" ht="15.75" x14ac:dyDescent="0.25">
      <c r="A38" s="1"/>
    </row>
    <row r="39" spans="1:5" x14ac:dyDescent="0.2">
      <c r="B39" s="10"/>
    </row>
    <row r="40" spans="1:5" ht="15.75" x14ac:dyDescent="0.25">
      <c r="A40" s="1"/>
      <c r="B40" s="10"/>
    </row>
    <row r="43" spans="1:5" ht="15.75" x14ac:dyDescent="0.25">
      <c r="A43" s="1"/>
    </row>
    <row r="46" spans="1:5" ht="15.75" x14ac:dyDescent="0.25">
      <c r="A46" s="1"/>
    </row>
    <row r="47" spans="1:5" ht="15.75" x14ac:dyDescent="0.25">
      <c r="A47" s="1"/>
    </row>
  </sheetData>
  <phoneticPr fontId="3" type="noConversion"/>
  <pageMargins left="0.78740157499999996" right="0.78740157499999996" top="0.984251969" bottom="0.984251969" header="0.5" footer="0.5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a502eb-50d3-4202-b789-696e9da8bb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0161A7154E284CA164CAE1CFA0C2D9" ma:contentTypeVersion="15" ma:contentTypeDescription="Opprett et nytt dokument." ma:contentTypeScope="" ma:versionID="9e2b7b767ac7f34faa961b6e1dd380b5">
  <xsd:schema xmlns:xsd="http://www.w3.org/2001/XMLSchema" xmlns:xs="http://www.w3.org/2001/XMLSchema" xmlns:p="http://schemas.microsoft.com/office/2006/metadata/properties" xmlns:ns3="44a502eb-50d3-4202-b789-696e9da8bbc2" xmlns:ns4="2284a017-892d-40e1-ae6c-8e2ca9f37056" targetNamespace="http://schemas.microsoft.com/office/2006/metadata/properties" ma:root="true" ma:fieldsID="fc23e49d6a082a6404224c6c1cfc77e8" ns3:_="" ns4:_="">
    <xsd:import namespace="44a502eb-50d3-4202-b789-696e9da8bbc2"/>
    <xsd:import namespace="2284a017-892d-40e1-ae6c-8e2ca9f37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02eb-50d3-4202-b789-696e9da8b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a017-892d-40e1-ae6c-8e2ca9f37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30B04-C00B-4379-980C-5B4ECD94E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5BF66-D899-4202-8FE9-55ED6A3686C8}">
  <ds:schemaRefs>
    <ds:schemaRef ds:uri="2284a017-892d-40e1-ae6c-8e2ca9f37056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4a502eb-50d3-4202-b789-696e9da8bbc2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C9CEE9-BDA3-4456-BF37-808462D9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02eb-50d3-4202-b789-696e9da8bbc2"/>
    <ds:schemaRef ds:uri="2284a017-892d-40e1-ae6c-8e2ca9f37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Ark1</vt:lpstr>
      <vt:lpstr>Ark2</vt:lpstr>
      <vt:lpstr>Ark3</vt:lpstr>
      <vt:lpstr>Ark4</vt:lpstr>
      <vt:lpstr>'Ark1'!Utskriftsområde</vt:lpstr>
    </vt:vector>
  </TitlesOfParts>
  <Company>Marnardal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Marnardal kommune</dc:creator>
  <cp:lastModifiedBy>Øyvind Jorstad</cp:lastModifiedBy>
  <cp:lastPrinted>2014-01-29T11:24:08Z</cp:lastPrinted>
  <dcterms:created xsi:type="dcterms:W3CDTF">2004-01-23T11:16:49Z</dcterms:created>
  <dcterms:modified xsi:type="dcterms:W3CDTF">2026-04-13T12:44:15Z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0x010100060161A7154E284CA164CAE1CFA0C2D9</vt:lpwstr>
  </property>
</Properties>
</file>